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G:\My Drive\IHMCL Data\IHMCL Drive\ESP\TMCC\final RFP\"/>
    </mc:Choice>
  </mc:AlternateContent>
  <xr:revisionPtr revIDLastSave="0" documentId="13_ncr:1_{361CCA22-49F7-49EB-A933-20E42CCF08EC}" xr6:coauthVersionLast="45" xr6:coauthVersionMax="45" xr10:uidLastSave="{00000000-0000-0000-0000-000000000000}"/>
  <bookViews>
    <workbookView xWindow="-120" yWindow="-120" windowWidth="20730" windowHeight="11160" xr2:uid="{00000000-000D-0000-FFFF-FFFF00000000}"/>
  </bookViews>
  <sheets>
    <sheet name="financial bi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8" i="1"/>
  <c r="G60" i="1"/>
  <c r="F38" i="1"/>
  <c r="H38" i="1" s="1"/>
  <c r="F58" i="1"/>
  <c r="H58" i="1" s="1"/>
  <c r="F57" i="1"/>
  <c r="F56" i="1"/>
  <c r="H56" i="1" s="1"/>
  <c r="F55" i="1"/>
  <c r="H55" i="1" s="1"/>
  <c r="F54" i="1"/>
  <c r="F53" i="1"/>
  <c r="F52" i="1"/>
  <c r="F51" i="1"/>
  <c r="H51" i="1" s="1"/>
  <c r="F50" i="1"/>
  <c r="H50" i="1" s="1"/>
  <c r="F49" i="1"/>
  <c r="F48" i="1"/>
  <c r="H48" i="1" s="1"/>
  <c r="F47" i="1"/>
  <c r="H47" i="1" s="1"/>
  <c r="F46" i="1"/>
  <c r="H46" i="1" s="1"/>
  <c r="F45" i="1"/>
  <c r="F44" i="1"/>
  <c r="H44" i="1" s="1"/>
  <c r="F43" i="1"/>
  <c r="H43" i="1" s="1"/>
  <c r="F42" i="1"/>
  <c r="H42" i="1" s="1"/>
  <c r="F41" i="1"/>
  <c r="F40" i="1"/>
  <c r="H40" i="1" s="1"/>
  <c r="F39" i="1"/>
  <c r="H39" i="1" s="1"/>
  <c r="D10" i="1"/>
  <c r="C10" i="1"/>
  <c r="F33" i="1"/>
  <c r="H57" i="1"/>
  <c r="H54" i="1"/>
  <c r="H53" i="1"/>
  <c r="H52" i="1"/>
  <c r="H49" i="1"/>
  <c r="H45" i="1"/>
  <c r="H41" i="1"/>
  <c r="F60" i="1" l="1"/>
  <c r="E10" i="1"/>
  <c r="H60" i="1"/>
</calcChain>
</file>

<file path=xl/sharedStrings.xml><?xml version="1.0" encoding="utf-8"?>
<sst xmlns="http://schemas.openxmlformats.org/spreadsheetml/2006/main" count="109" uniqueCount="80">
  <si>
    <t>Sl #</t>
  </si>
  <si>
    <t>Head</t>
  </si>
  <si>
    <t>CAPEX Price (in Rs.), exclusive of GST</t>
  </si>
  <si>
    <t>OPEX Price (in Rs.), exclusive of GST</t>
  </si>
  <si>
    <t>Total Price (in Rs.), exclusive of GST</t>
  </si>
  <si>
    <t xml:space="preserve">Cloud and BI &amp; Data Analytics Services </t>
  </si>
  <si>
    <t>NA</t>
  </si>
  <si>
    <t>Control Center Infra, TMCC Application &amp; Others</t>
  </si>
  <si>
    <t xml:space="preserve">Grand Total </t>
  </si>
  <si>
    <t>Summary of Total Price</t>
  </si>
  <si>
    <t>Clause - 7.11.1</t>
  </si>
  <si>
    <t>Note-</t>
  </si>
  <si>
    <r>
      <t>i.</t>
    </r>
    <r>
      <rPr>
        <sz val="7"/>
        <color rgb="FF000000"/>
        <rFont val="Times New Roman"/>
        <family val="1"/>
      </rPr>
      <t xml:space="preserve">      </t>
    </r>
    <r>
      <rPr>
        <sz val="11"/>
        <color rgb="FF000000"/>
        <rFont val="Arial"/>
        <family val="2"/>
      </rPr>
      <t>Bidder to fill up ONLY Cells highlighted in Yellow</t>
    </r>
  </si>
  <si>
    <r>
      <t>ii.</t>
    </r>
    <r>
      <rPr>
        <sz val="7"/>
        <color rgb="FF000000"/>
        <rFont val="Times New Roman"/>
        <family val="1"/>
      </rPr>
      <t xml:space="preserve">     </t>
    </r>
    <r>
      <rPr>
        <sz val="11"/>
        <color rgb="FF000000"/>
        <rFont val="Arial"/>
        <family val="2"/>
      </rPr>
      <t>The Total CAPEX and OPEX prices in above table should match with the total provided in the 7.11.2 and 7.11.3. In case of any discrepancy, the total provided at 7.11.2 and 7.11.3 shall prevail.</t>
    </r>
  </si>
  <si>
    <t>Services</t>
  </si>
  <si>
    <t>Unit</t>
  </si>
  <si>
    <t>Qty</t>
  </si>
  <si>
    <t>Unit Price per Quarter (in Rs.) excluding GST</t>
  </si>
  <si>
    <t>Total Price for 5 years (in Rs.) excluding GST</t>
  </si>
  <si>
    <t>vCPUs</t>
  </si>
  <si>
    <t>Storage for Data warehouse(Geo redundant)</t>
  </si>
  <si>
    <t>Per GB per month</t>
  </si>
  <si>
    <t>Per hour for 2 vCPU and 15 GB+ RAM</t>
  </si>
  <si>
    <t>16 vCPU with 15+ GB RAM per core</t>
  </si>
  <si>
    <t xml:space="preserve">Object Storage (Database Backup) </t>
  </si>
  <si>
    <t>Gigabyte Storage Capacity Per Month</t>
  </si>
  <si>
    <t>Database Backup-Archive Storage</t>
  </si>
  <si>
    <t>Load balancer with minimum 400 Mbps with 10 TB data processing and 50 rules</t>
  </si>
  <si>
    <t>Per hour</t>
  </si>
  <si>
    <t xml:space="preserve">Per GB </t>
  </si>
  <si>
    <t>DDoS Protection Service with minimum 300 rules</t>
  </si>
  <si>
    <t>Identity cloud service</t>
  </si>
  <si>
    <t>Per user</t>
  </si>
  <si>
    <t>Web Application Firewall – 300 rules, 1 million request/month</t>
  </si>
  <si>
    <t>1,000,000 Incoming Requests/Month</t>
  </si>
  <si>
    <t>&lt;Any other line items, as proposed by the Bidder as per its Technical Solution&gt;</t>
  </si>
  <si>
    <t xml:space="preserve">Total for Cloud Services </t>
  </si>
  <si>
    <t>Data Warehouse solution for analytics Dedicated non-shared 2 vCPUs(1 core) (RAM per core as per OEM specs if not a managed service)</t>
  </si>
  <si>
    <t>Analytics platform/service 2 vCPUs(1 core) (RAM per core as per OEM specs if not a managed service)</t>
  </si>
  <si>
    <t>Compute – Virtual Machine – with 2 vCPU(1 core) RAM 15 GB / Core or more, Intel® Xeon Platinum series 8000 or better with Linux. (Flexibility to make/chose the compute shape of IHMCL choice)</t>
  </si>
  <si>
    <t>Managed Database – with 2 vCPU(1 core) RAM 15 GB / Core or more, Intel® Xeon Platinum series 8000 or better with Linux. (Flexibility to make/chose the compute shape of IHMCL choice)</t>
  </si>
  <si>
    <t xml:space="preserve">Block Volume Storage (SSD) with minimum 60 IOPS/GB </t>
  </si>
  <si>
    <t>Network egress (out) (Network ingress should be free and unlimited</t>
  </si>
  <si>
    <t>Clause - 7.11.2</t>
  </si>
  <si>
    <t>Cloud and BI &amp; Data Analytics Services</t>
  </si>
  <si>
    <t>BoQ Items</t>
  </si>
  <si>
    <t>Unit Rate (in Rs.) excluding GST</t>
  </si>
  <si>
    <t>Design, Development &amp; Deployment &amp; O &amp; M of TMCC Applications for Real-time Monitoring system</t>
  </si>
  <si>
    <t>LS</t>
  </si>
  <si>
    <t>Video Wall Cube</t>
  </si>
  <si>
    <t>Cube</t>
  </si>
  <si>
    <t>Video Wall Controller &amp; Application</t>
  </si>
  <si>
    <t>No.</t>
  </si>
  <si>
    <t xml:space="preserve">Monitoring Workstations with 3 Monitors for TCC with UPS </t>
  </si>
  <si>
    <t>Network Printers (MFC)</t>
  </si>
  <si>
    <t>Local Printer</t>
  </si>
  <si>
    <t>IP EPABX system, as required</t>
  </si>
  <si>
    <t>Set</t>
  </si>
  <si>
    <t xml:space="preserve">I.P Phones, as required </t>
  </si>
  <si>
    <t>Site Infra work (Flooring, False Ceiling, Partitioning Work, Office Workstations, Furniture and Fixtures, electrical cabling, etc.)</t>
  </si>
  <si>
    <t>Electrical Cabling &amp; Necessary Illumination Devices</t>
  </si>
  <si>
    <t xml:space="preserve">Fire Safety System with alarms </t>
  </si>
  <si>
    <t>Access Control System (RFID/Proximity based, for all staff)</t>
  </si>
  <si>
    <t>Air Conditioning as per requirement</t>
  </si>
  <si>
    <t>DG Set as per requirement</t>
  </si>
  <si>
    <t>Rodent Repellent system</t>
  </si>
  <si>
    <t>Connectivity with NPCI Data Center via leased line</t>
  </si>
  <si>
    <t>Networking infra as may be required as per proposed solution of bidder</t>
  </si>
  <si>
    <t>Control Center Operation Team manpower</t>
  </si>
  <si>
    <t>per person</t>
  </si>
  <si>
    <t xml:space="preserve">Project Manager &amp; BI anaylst </t>
  </si>
  <si>
    <t>API Integration with Toll Information System (TIS) Application - One time (or any other external Application as required by IHMCL during Contract duration)</t>
  </si>
  <si>
    <t>Total for Cloud Infra and others</t>
  </si>
  <si>
    <t>CAPEX Price (in Rs.) excluding GST
(A)</t>
  </si>
  <si>
    <t>OPEX price, including AMC as applicable for entire Contract duration (in Rs.) excluding GST
(B)</t>
  </si>
  <si>
    <t>Total Price
(A) + (B) (in Rs.) excluding GST</t>
  </si>
  <si>
    <t>Clause - 7.11.3</t>
  </si>
  <si>
    <t xml:space="preserve">Name of Bidder: </t>
  </si>
  <si>
    <t>Bid Invitation Date</t>
  </si>
  <si>
    <t>Request for Proposal for Selection of Managed Service Provider to Operationalise Toll Monitoring &amp; Control Center with Cloud-based Data lake 
RFP Ref: - IHMCL/TMCC/2020/01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</si>
</sst>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00"/>
    <numFmt numFmtId="165" formatCode="[$-409]d\-mmm\-yy;@"/>
  </numFmts>
  <fonts count="13" x14ac:knownFonts="1">
    <font>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b/>
      <sz val="10"/>
      <color rgb="FF000000"/>
      <name val="Arial"/>
      <family val="2"/>
    </font>
    <font>
      <sz val="10"/>
      <color rgb="FF000000"/>
      <name val="Arial"/>
      <family val="2"/>
    </font>
    <font>
      <sz val="7"/>
      <color rgb="FF000000"/>
      <name val="Times New Roman"/>
      <family val="1"/>
    </font>
    <font>
      <sz val="11"/>
      <color theme="1"/>
      <name val="Arial"/>
      <family val="2"/>
    </font>
    <font>
      <b/>
      <sz val="11"/>
      <color theme="1"/>
      <name val="Arial"/>
      <family val="2"/>
    </font>
    <font>
      <b/>
      <sz val="10"/>
      <name val="Arial"/>
      <family val="2"/>
    </font>
    <font>
      <sz val="10"/>
      <name val="Arial"/>
      <family val="2"/>
    </font>
    <font>
      <sz val="10"/>
      <color theme="1"/>
      <name val="Arial"/>
      <family val="2"/>
    </font>
    <font>
      <b/>
      <sz val="1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BE4D5"/>
        <bgColor indexed="64"/>
      </patternFill>
    </fill>
    <fill>
      <patternFill patternType="solid">
        <fgColor theme="4"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3" borderId="0" xfId="0" applyFont="1" applyFill="1" applyAlignment="1">
      <alignment horizontal="left" vertical="center"/>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3" fillId="3" borderId="0" xfId="0" applyFont="1" applyFill="1" applyBorder="1" applyAlignment="1">
      <alignment vertical="center"/>
    </xf>
    <xf numFmtId="0" fontId="9" fillId="3" borderId="1" xfId="0" applyFont="1" applyFill="1" applyBorder="1" applyAlignment="1">
      <alignment horizontal="center" vertical="center" wrapText="1"/>
    </xf>
    <xf numFmtId="164" fontId="5"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2"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xf>
    <xf numFmtId="0" fontId="11" fillId="4" borderId="1" xfId="0" applyFont="1" applyFill="1" applyBorder="1" applyAlignment="1">
      <alignment vertical="center"/>
    </xf>
    <xf numFmtId="164" fontId="11" fillId="4" borderId="1" xfId="0" applyNumberFormat="1" applyFont="1" applyFill="1" applyBorder="1" applyAlignment="1">
      <alignment vertical="center"/>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right" vertical="center"/>
    </xf>
    <xf numFmtId="164" fontId="5" fillId="6" borderId="1" xfId="0" applyNumberFormat="1" applyFont="1" applyFill="1" applyBorder="1" applyAlignment="1">
      <alignment horizontal="right" vertical="center"/>
    </xf>
    <xf numFmtId="164" fontId="2" fillId="6" borderId="1" xfId="0" applyNumberFormat="1" applyFont="1" applyFill="1" applyBorder="1" applyAlignment="1">
      <alignment horizontal="right" vertical="center"/>
    </xf>
    <xf numFmtId="0" fontId="4"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2" fillId="5" borderId="1" xfId="0" applyFont="1" applyFill="1" applyBorder="1" applyAlignment="1" applyProtection="1">
      <alignment horizontal="center" vertical="center" wrapText="1"/>
      <protection hidden="1"/>
    </xf>
    <xf numFmtId="43" fontId="3" fillId="3" borderId="1" xfId="1" applyFont="1" applyFill="1" applyBorder="1" applyAlignment="1" applyProtection="1">
      <alignment horizontal="center" vertical="center"/>
      <protection locked="0"/>
    </xf>
    <xf numFmtId="0" fontId="4" fillId="6"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3" borderId="1" xfId="0" applyFont="1" applyFill="1" applyBorder="1" applyAlignment="1">
      <alignment horizontal="left" vertical="center"/>
    </xf>
    <xf numFmtId="0" fontId="8" fillId="0" borderId="1" xfId="0" applyFont="1" applyBorder="1" applyAlignment="1" applyProtection="1">
      <alignment horizontal="center"/>
      <protection hidden="1"/>
    </xf>
    <xf numFmtId="165" fontId="7" fillId="0" borderId="1" xfId="0" applyNumberFormat="1" applyFont="1" applyBorder="1" applyAlignment="1" applyProtection="1">
      <alignment horizontal="center"/>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topLeftCell="A7" workbookViewId="0">
      <selection activeCell="F14" sqref="F14"/>
    </sheetView>
  </sheetViews>
  <sheetFormatPr defaultRowHeight="14.25" x14ac:dyDescent="0.25"/>
  <cols>
    <col min="1" max="1" width="4.7109375" style="6" bestFit="1" customWidth="1"/>
    <col min="2" max="2" width="33" style="6" customWidth="1"/>
    <col min="3" max="3" width="18.7109375" style="6" bestFit="1" customWidth="1"/>
    <col min="4" max="4" width="19.28515625" style="6" bestFit="1" customWidth="1"/>
    <col min="5" max="5" width="26.7109375" style="6" customWidth="1"/>
    <col min="6" max="6" width="17.28515625" style="6" customWidth="1"/>
    <col min="7" max="7" width="22.5703125" style="6" customWidth="1"/>
    <col min="8" max="8" width="17.28515625" style="6" customWidth="1"/>
    <col min="9" max="16384" width="9.140625" style="6"/>
  </cols>
  <sheetData>
    <row r="1" spans="1:6" ht="60" customHeight="1" x14ac:dyDescent="0.25">
      <c r="A1" s="37" t="s">
        <v>79</v>
      </c>
      <c r="B1" s="37"/>
      <c r="C1" s="37"/>
      <c r="D1" s="37"/>
      <c r="E1" s="37"/>
    </row>
    <row r="2" spans="1:6" ht="24" customHeight="1" x14ac:dyDescent="0.25">
      <c r="A2" s="38" t="s">
        <v>77</v>
      </c>
      <c r="B2" s="38"/>
      <c r="C2" s="38"/>
      <c r="D2" s="38"/>
      <c r="E2" s="38"/>
    </row>
    <row r="3" spans="1:6" ht="27.75" customHeight="1" x14ac:dyDescent="0.25">
      <c r="A3" s="44" t="s">
        <v>78</v>
      </c>
      <c r="B3" s="44"/>
      <c r="C3" s="45"/>
      <c r="D3" s="45"/>
      <c r="E3" s="45"/>
    </row>
    <row r="5" spans="1:6" ht="26.25" customHeight="1" x14ac:dyDescent="0.25">
      <c r="A5" s="35" t="s">
        <v>10</v>
      </c>
      <c r="B5" s="35"/>
      <c r="C5" s="36" t="s">
        <v>9</v>
      </c>
      <c r="D5" s="36"/>
      <c r="E5" s="36"/>
      <c r="F5" s="19"/>
    </row>
    <row r="7" spans="1:6" ht="45" x14ac:dyDescent="0.25">
      <c r="A7" s="7" t="s">
        <v>0</v>
      </c>
      <c r="B7" s="7" t="s">
        <v>1</v>
      </c>
      <c r="C7" s="7" t="s">
        <v>2</v>
      </c>
      <c r="D7" s="7" t="s">
        <v>3</v>
      </c>
      <c r="E7" s="7" t="s">
        <v>4</v>
      </c>
    </row>
    <row r="8" spans="1:6" ht="41.25" customHeight="1" x14ac:dyDescent="0.25">
      <c r="A8" s="8">
        <v>1</v>
      </c>
      <c r="B8" s="8" t="s">
        <v>5</v>
      </c>
      <c r="C8" s="8" t="s">
        <v>6</v>
      </c>
      <c r="D8" s="23">
        <v>0</v>
      </c>
      <c r="E8" s="22">
        <f>D8</f>
        <v>0</v>
      </c>
    </row>
    <row r="9" spans="1:6" ht="28.5" x14ac:dyDescent="0.25">
      <c r="A9" s="8">
        <v>2</v>
      </c>
      <c r="B9" s="8" t="s">
        <v>7</v>
      </c>
      <c r="C9" s="23">
        <v>0</v>
      </c>
      <c r="D9" s="23">
        <v>0</v>
      </c>
      <c r="E9" s="22">
        <f>SUM(C9:D9)</f>
        <v>0</v>
      </c>
    </row>
    <row r="10" spans="1:6" ht="28.5" customHeight="1" x14ac:dyDescent="0.25">
      <c r="A10" s="41" t="s">
        <v>8</v>
      </c>
      <c r="B10" s="42"/>
      <c r="C10" s="33">
        <f>C9</f>
        <v>0</v>
      </c>
      <c r="D10" s="33">
        <f>SUM(D8:D9)</f>
        <v>0</v>
      </c>
      <c r="E10" s="33">
        <f>SUM(E8:E9)</f>
        <v>0</v>
      </c>
    </row>
    <row r="12" spans="1:6" ht="15" x14ac:dyDescent="0.25">
      <c r="B12" s="9" t="s">
        <v>11</v>
      </c>
    </row>
    <row r="13" spans="1:6" x14ac:dyDescent="0.25">
      <c r="B13" s="43" t="s">
        <v>12</v>
      </c>
      <c r="C13" s="43"/>
      <c r="D13" s="43"/>
      <c r="E13" s="43"/>
    </row>
    <row r="14" spans="1:6" ht="38.25" customHeight="1" x14ac:dyDescent="0.25">
      <c r="B14" s="40" t="s">
        <v>13</v>
      </c>
      <c r="C14" s="40"/>
      <c r="D14" s="40"/>
      <c r="E14" s="40"/>
    </row>
    <row r="16" spans="1:6" ht="26.25" customHeight="1" x14ac:dyDescent="0.25">
      <c r="A16" s="35" t="s">
        <v>43</v>
      </c>
      <c r="B16" s="35"/>
      <c r="C16" s="36" t="s">
        <v>44</v>
      </c>
      <c r="D16" s="36"/>
      <c r="E16" s="36"/>
      <c r="F16" s="36"/>
    </row>
    <row r="18" spans="1:6" ht="38.25" x14ac:dyDescent="0.25">
      <c r="A18" s="10" t="s">
        <v>0</v>
      </c>
      <c r="B18" s="11" t="s">
        <v>14</v>
      </c>
      <c r="C18" s="12" t="s">
        <v>15</v>
      </c>
      <c r="D18" s="12" t="s">
        <v>16</v>
      </c>
      <c r="E18" s="12" t="s">
        <v>17</v>
      </c>
      <c r="F18" s="12" t="s">
        <v>18</v>
      </c>
    </row>
    <row r="19" spans="1:6" ht="51" x14ac:dyDescent="0.25">
      <c r="A19" s="13">
        <v>1</v>
      </c>
      <c r="B19" s="14" t="s">
        <v>37</v>
      </c>
      <c r="C19" s="15" t="s">
        <v>19</v>
      </c>
      <c r="D19" s="16">
        <v>2</v>
      </c>
      <c r="E19" s="24">
        <v>0</v>
      </c>
      <c r="F19" s="24">
        <v>0</v>
      </c>
    </row>
    <row r="20" spans="1:6" ht="25.5" x14ac:dyDescent="0.25">
      <c r="A20" s="13">
        <v>2</v>
      </c>
      <c r="B20" s="14" t="s">
        <v>20</v>
      </c>
      <c r="C20" s="15" t="s">
        <v>21</v>
      </c>
      <c r="D20" s="15">
        <v>6000</v>
      </c>
      <c r="E20" s="24">
        <v>0</v>
      </c>
      <c r="F20" s="24">
        <v>0</v>
      </c>
    </row>
    <row r="21" spans="1:6" ht="38.25" x14ac:dyDescent="0.25">
      <c r="A21" s="13">
        <v>3</v>
      </c>
      <c r="B21" s="14" t="s">
        <v>38</v>
      </c>
      <c r="C21" s="15" t="s">
        <v>19</v>
      </c>
      <c r="D21" s="16">
        <v>2</v>
      </c>
      <c r="E21" s="24">
        <v>0</v>
      </c>
      <c r="F21" s="24">
        <v>0</v>
      </c>
    </row>
    <row r="22" spans="1:6" ht="76.5" x14ac:dyDescent="0.25">
      <c r="A22" s="13">
        <v>4</v>
      </c>
      <c r="B22" s="14" t="s">
        <v>39</v>
      </c>
      <c r="C22" s="15" t="s">
        <v>22</v>
      </c>
      <c r="D22" s="15" t="s">
        <v>23</v>
      </c>
      <c r="E22" s="24">
        <v>0</v>
      </c>
      <c r="F22" s="24">
        <v>0</v>
      </c>
    </row>
    <row r="23" spans="1:6" ht="76.5" x14ac:dyDescent="0.25">
      <c r="A23" s="13">
        <v>5</v>
      </c>
      <c r="B23" s="14" t="s">
        <v>40</v>
      </c>
      <c r="C23" s="15" t="s">
        <v>22</v>
      </c>
      <c r="D23" s="15" t="s">
        <v>23</v>
      </c>
      <c r="E23" s="24">
        <v>0</v>
      </c>
      <c r="F23" s="24">
        <v>0</v>
      </c>
    </row>
    <row r="24" spans="1:6" ht="25.5" x14ac:dyDescent="0.25">
      <c r="A24" s="13">
        <v>6</v>
      </c>
      <c r="B24" s="14" t="s">
        <v>24</v>
      </c>
      <c r="C24" s="15" t="s">
        <v>25</v>
      </c>
      <c r="D24" s="15">
        <v>5000</v>
      </c>
      <c r="E24" s="24">
        <v>0</v>
      </c>
      <c r="F24" s="24">
        <v>0</v>
      </c>
    </row>
    <row r="25" spans="1:6" ht="25.5" x14ac:dyDescent="0.25">
      <c r="A25" s="13">
        <v>7</v>
      </c>
      <c r="B25" s="14" t="s">
        <v>26</v>
      </c>
      <c r="C25" s="15" t="s">
        <v>25</v>
      </c>
      <c r="D25" s="15">
        <v>3000</v>
      </c>
      <c r="E25" s="24">
        <v>0</v>
      </c>
      <c r="F25" s="24">
        <v>0</v>
      </c>
    </row>
    <row r="26" spans="1:6" ht="25.5" x14ac:dyDescent="0.25">
      <c r="A26" s="13">
        <v>8</v>
      </c>
      <c r="B26" s="14" t="s">
        <v>41</v>
      </c>
      <c r="C26" s="15" t="s">
        <v>21</v>
      </c>
      <c r="D26" s="15">
        <v>1000</v>
      </c>
      <c r="E26" s="24">
        <v>0</v>
      </c>
      <c r="F26" s="24">
        <v>0</v>
      </c>
    </row>
    <row r="27" spans="1:6" ht="38.25" x14ac:dyDescent="0.25">
      <c r="A27" s="13">
        <v>9</v>
      </c>
      <c r="B27" s="14" t="s">
        <v>27</v>
      </c>
      <c r="C27" s="15" t="s">
        <v>28</v>
      </c>
      <c r="D27" s="15">
        <v>1</v>
      </c>
      <c r="E27" s="24">
        <v>0</v>
      </c>
      <c r="F27" s="24">
        <v>0</v>
      </c>
    </row>
    <row r="28" spans="1:6" ht="25.5" x14ac:dyDescent="0.25">
      <c r="A28" s="13">
        <v>10</v>
      </c>
      <c r="B28" s="14" t="s">
        <v>42</v>
      </c>
      <c r="C28" s="15" t="s">
        <v>29</v>
      </c>
      <c r="D28" s="15">
        <v>10000</v>
      </c>
      <c r="E28" s="24">
        <v>0</v>
      </c>
      <c r="F28" s="24">
        <v>0</v>
      </c>
    </row>
    <row r="29" spans="1:6" ht="25.5" x14ac:dyDescent="0.25">
      <c r="A29" s="13">
        <v>11</v>
      </c>
      <c r="B29" s="14" t="s">
        <v>30</v>
      </c>
      <c r="C29" s="15" t="s">
        <v>28</v>
      </c>
      <c r="D29" s="15">
        <v>1</v>
      </c>
      <c r="E29" s="24">
        <v>0</v>
      </c>
      <c r="F29" s="24">
        <v>0</v>
      </c>
    </row>
    <row r="30" spans="1:6" x14ac:dyDescent="0.25">
      <c r="A30" s="13">
        <v>12</v>
      </c>
      <c r="B30" s="14" t="s">
        <v>31</v>
      </c>
      <c r="C30" s="15" t="s">
        <v>32</v>
      </c>
      <c r="D30" s="15">
        <v>1000</v>
      </c>
      <c r="E30" s="24">
        <v>0</v>
      </c>
      <c r="F30" s="24">
        <v>0</v>
      </c>
    </row>
    <row r="31" spans="1:6" ht="25.5" x14ac:dyDescent="0.25">
      <c r="A31" s="13">
        <v>13</v>
      </c>
      <c r="B31" s="14" t="s">
        <v>33</v>
      </c>
      <c r="C31" s="15" t="s">
        <v>34</v>
      </c>
      <c r="D31" s="15">
        <v>1</v>
      </c>
      <c r="E31" s="24">
        <v>0</v>
      </c>
      <c r="F31" s="24">
        <v>0</v>
      </c>
    </row>
    <row r="32" spans="1:6" ht="38.25" x14ac:dyDescent="0.25">
      <c r="A32" s="13">
        <v>14</v>
      </c>
      <c r="B32" s="14" t="s">
        <v>35</v>
      </c>
      <c r="C32" s="4"/>
      <c r="D32" s="5"/>
      <c r="E32" s="24">
        <v>0</v>
      </c>
      <c r="F32" s="24">
        <v>0</v>
      </c>
    </row>
    <row r="33" spans="1:8" ht="15.75" customHeight="1" x14ac:dyDescent="0.25">
      <c r="A33" s="39" t="s">
        <v>36</v>
      </c>
      <c r="B33" s="39"/>
      <c r="C33" s="29"/>
      <c r="D33" s="30"/>
      <c r="E33" s="31"/>
      <c r="F33" s="32">
        <f>SUM(F19:F32)</f>
        <v>0</v>
      </c>
    </row>
    <row r="35" spans="1:8" ht="26.25" customHeight="1" x14ac:dyDescent="0.25">
      <c r="A35" s="35" t="s">
        <v>76</v>
      </c>
      <c r="B35" s="35"/>
      <c r="C35" s="36" t="s">
        <v>7</v>
      </c>
      <c r="D35" s="36"/>
      <c r="E35" s="36"/>
      <c r="F35" s="36"/>
      <c r="G35" s="36"/>
      <c r="H35" s="36"/>
    </row>
    <row r="37" spans="1:8" ht="76.5" x14ac:dyDescent="0.25">
      <c r="A37" s="20" t="s">
        <v>0</v>
      </c>
      <c r="B37" s="12" t="s">
        <v>45</v>
      </c>
      <c r="C37" s="12" t="s">
        <v>15</v>
      </c>
      <c r="D37" s="12" t="s">
        <v>16</v>
      </c>
      <c r="E37" s="12" t="s">
        <v>46</v>
      </c>
      <c r="F37" s="12" t="s">
        <v>73</v>
      </c>
      <c r="G37" s="12" t="s">
        <v>74</v>
      </c>
      <c r="H37" s="12" t="s">
        <v>75</v>
      </c>
    </row>
    <row r="38" spans="1:8" ht="38.25" x14ac:dyDescent="0.25">
      <c r="A38" s="2">
        <v>1</v>
      </c>
      <c r="B38" s="1" t="s">
        <v>47</v>
      </c>
      <c r="C38" s="3" t="s">
        <v>48</v>
      </c>
      <c r="D38" s="3">
        <v>1</v>
      </c>
      <c r="E38" s="24">
        <v>0</v>
      </c>
      <c r="F38" s="21">
        <f>D38*E38</f>
        <v>0</v>
      </c>
      <c r="G38" s="24">
        <v>0</v>
      </c>
      <c r="H38" s="21">
        <f>F38+G38</f>
        <v>0</v>
      </c>
    </row>
    <row r="39" spans="1:8" x14ac:dyDescent="0.25">
      <c r="A39" s="3">
        <v>2</v>
      </c>
      <c r="B39" s="1" t="s">
        <v>49</v>
      </c>
      <c r="C39" s="3" t="s">
        <v>50</v>
      </c>
      <c r="D39" s="3">
        <v>8</v>
      </c>
      <c r="E39" s="24">
        <v>0</v>
      </c>
      <c r="F39" s="21">
        <f t="shared" ref="F39:F58" si="0">D39*E39</f>
        <v>0</v>
      </c>
      <c r="G39" s="24">
        <v>0</v>
      </c>
      <c r="H39" s="21">
        <f t="shared" ref="H39:H58" si="1">F39+G39</f>
        <v>0</v>
      </c>
    </row>
    <row r="40" spans="1:8" x14ac:dyDescent="0.25">
      <c r="A40" s="2">
        <v>3</v>
      </c>
      <c r="B40" s="1" t="s">
        <v>51</v>
      </c>
      <c r="C40" s="3" t="s">
        <v>52</v>
      </c>
      <c r="D40" s="2">
        <v>1</v>
      </c>
      <c r="E40" s="24">
        <v>0</v>
      </c>
      <c r="F40" s="21">
        <f t="shared" si="0"/>
        <v>0</v>
      </c>
      <c r="G40" s="24">
        <v>0</v>
      </c>
      <c r="H40" s="21">
        <f t="shared" si="1"/>
        <v>0</v>
      </c>
    </row>
    <row r="41" spans="1:8" ht="25.5" x14ac:dyDescent="0.25">
      <c r="A41" s="3">
        <v>4</v>
      </c>
      <c r="B41" s="17" t="s">
        <v>53</v>
      </c>
      <c r="C41" s="3" t="s">
        <v>52</v>
      </c>
      <c r="D41" s="2">
        <v>10</v>
      </c>
      <c r="E41" s="24">
        <v>0</v>
      </c>
      <c r="F41" s="21">
        <f t="shared" si="0"/>
        <v>0</v>
      </c>
      <c r="G41" s="24">
        <v>0</v>
      </c>
      <c r="H41" s="21">
        <f t="shared" si="1"/>
        <v>0</v>
      </c>
    </row>
    <row r="42" spans="1:8" x14ac:dyDescent="0.25">
      <c r="A42" s="2">
        <v>5</v>
      </c>
      <c r="B42" s="17" t="s">
        <v>54</v>
      </c>
      <c r="C42" s="3" t="s">
        <v>52</v>
      </c>
      <c r="D42" s="2">
        <v>2</v>
      </c>
      <c r="E42" s="24">
        <v>0</v>
      </c>
      <c r="F42" s="21">
        <f t="shared" si="0"/>
        <v>0</v>
      </c>
      <c r="G42" s="24">
        <v>0</v>
      </c>
      <c r="H42" s="21">
        <f t="shared" si="1"/>
        <v>0</v>
      </c>
    </row>
    <row r="43" spans="1:8" x14ac:dyDescent="0.25">
      <c r="A43" s="3">
        <v>6</v>
      </c>
      <c r="B43" s="17" t="s">
        <v>55</v>
      </c>
      <c r="C43" s="3" t="s">
        <v>52</v>
      </c>
      <c r="D43" s="2">
        <v>2</v>
      </c>
      <c r="E43" s="24">
        <v>0</v>
      </c>
      <c r="F43" s="21">
        <f t="shared" si="0"/>
        <v>0</v>
      </c>
      <c r="G43" s="24">
        <v>0</v>
      </c>
      <c r="H43" s="21">
        <f t="shared" si="1"/>
        <v>0</v>
      </c>
    </row>
    <row r="44" spans="1:8" x14ac:dyDescent="0.25">
      <c r="A44" s="2">
        <v>7</v>
      </c>
      <c r="B44" s="17" t="s">
        <v>56</v>
      </c>
      <c r="C44" s="3" t="s">
        <v>57</v>
      </c>
      <c r="D44" s="2">
        <v>1</v>
      </c>
      <c r="E44" s="24">
        <v>0</v>
      </c>
      <c r="F44" s="21">
        <f t="shared" si="0"/>
        <v>0</v>
      </c>
      <c r="G44" s="24">
        <v>0</v>
      </c>
      <c r="H44" s="21">
        <f t="shared" si="1"/>
        <v>0</v>
      </c>
    </row>
    <row r="45" spans="1:8" x14ac:dyDescent="0.25">
      <c r="A45" s="3">
        <v>8</v>
      </c>
      <c r="B45" s="17" t="s">
        <v>58</v>
      </c>
      <c r="C45" s="3" t="s">
        <v>52</v>
      </c>
      <c r="D45" s="3">
        <v>15</v>
      </c>
      <c r="E45" s="24">
        <v>0</v>
      </c>
      <c r="F45" s="21">
        <f t="shared" si="0"/>
        <v>0</v>
      </c>
      <c r="G45" s="24">
        <v>0</v>
      </c>
      <c r="H45" s="21">
        <f t="shared" si="1"/>
        <v>0</v>
      </c>
    </row>
    <row r="46" spans="1:8" ht="51" x14ac:dyDescent="0.25">
      <c r="A46" s="2">
        <v>9</v>
      </c>
      <c r="B46" s="17" t="s">
        <v>59</v>
      </c>
      <c r="C46" s="3" t="s">
        <v>48</v>
      </c>
      <c r="D46" s="3">
        <v>1</v>
      </c>
      <c r="E46" s="24">
        <v>0</v>
      </c>
      <c r="F46" s="21">
        <f t="shared" si="0"/>
        <v>0</v>
      </c>
      <c r="G46" s="24">
        <v>0</v>
      </c>
      <c r="H46" s="21">
        <f t="shared" si="1"/>
        <v>0</v>
      </c>
    </row>
    <row r="47" spans="1:8" ht="25.5" x14ac:dyDescent="0.25">
      <c r="A47" s="3">
        <v>10</v>
      </c>
      <c r="B47" s="1" t="s">
        <v>60</v>
      </c>
      <c r="C47" s="3" t="s">
        <v>48</v>
      </c>
      <c r="D47" s="3">
        <v>1</v>
      </c>
      <c r="E47" s="24">
        <v>0</v>
      </c>
      <c r="F47" s="21">
        <f t="shared" si="0"/>
        <v>0</v>
      </c>
      <c r="G47" s="24">
        <v>0</v>
      </c>
      <c r="H47" s="21">
        <f t="shared" si="1"/>
        <v>0</v>
      </c>
    </row>
    <row r="48" spans="1:8" x14ac:dyDescent="0.25">
      <c r="A48" s="2">
        <v>11</v>
      </c>
      <c r="B48" s="1" t="s">
        <v>61</v>
      </c>
      <c r="C48" s="3" t="s">
        <v>48</v>
      </c>
      <c r="D48" s="3">
        <v>1</v>
      </c>
      <c r="E48" s="24">
        <v>0</v>
      </c>
      <c r="F48" s="21">
        <f t="shared" si="0"/>
        <v>0</v>
      </c>
      <c r="G48" s="24">
        <v>0</v>
      </c>
      <c r="H48" s="21">
        <f t="shared" si="1"/>
        <v>0</v>
      </c>
    </row>
    <row r="49" spans="1:8" ht="25.5" x14ac:dyDescent="0.25">
      <c r="A49" s="3">
        <v>12</v>
      </c>
      <c r="B49" s="1" t="s">
        <v>62</v>
      </c>
      <c r="C49" s="3" t="s">
        <v>48</v>
      </c>
      <c r="D49" s="3">
        <v>1</v>
      </c>
      <c r="E49" s="24">
        <v>0</v>
      </c>
      <c r="F49" s="21">
        <f t="shared" si="0"/>
        <v>0</v>
      </c>
      <c r="G49" s="24">
        <v>0</v>
      </c>
      <c r="H49" s="21">
        <f t="shared" si="1"/>
        <v>0</v>
      </c>
    </row>
    <row r="50" spans="1:8" x14ac:dyDescent="0.25">
      <c r="A50" s="2">
        <v>13</v>
      </c>
      <c r="B50" s="1" t="s">
        <v>63</v>
      </c>
      <c r="C50" s="3" t="s">
        <v>48</v>
      </c>
      <c r="D50" s="3">
        <v>1</v>
      </c>
      <c r="E50" s="24">
        <v>0</v>
      </c>
      <c r="F50" s="21">
        <f t="shared" si="0"/>
        <v>0</v>
      </c>
      <c r="G50" s="24">
        <v>0</v>
      </c>
      <c r="H50" s="21">
        <f t="shared" si="1"/>
        <v>0</v>
      </c>
    </row>
    <row r="51" spans="1:8" x14ac:dyDescent="0.25">
      <c r="A51" s="3">
        <v>14</v>
      </c>
      <c r="B51" s="1" t="s">
        <v>64</v>
      </c>
      <c r="C51" s="3" t="s">
        <v>52</v>
      </c>
      <c r="D51" s="3">
        <v>1</v>
      </c>
      <c r="E51" s="24">
        <v>0</v>
      </c>
      <c r="F51" s="21">
        <f t="shared" si="0"/>
        <v>0</v>
      </c>
      <c r="G51" s="24">
        <v>0</v>
      </c>
      <c r="H51" s="21">
        <f t="shared" si="1"/>
        <v>0</v>
      </c>
    </row>
    <row r="52" spans="1:8" x14ac:dyDescent="0.25">
      <c r="A52" s="2">
        <v>15</v>
      </c>
      <c r="B52" s="1" t="s">
        <v>65</v>
      </c>
      <c r="C52" s="3" t="s">
        <v>52</v>
      </c>
      <c r="D52" s="3">
        <v>1</v>
      </c>
      <c r="E52" s="24">
        <v>0</v>
      </c>
      <c r="F52" s="21">
        <f t="shared" si="0"/>
        <v>0</v>
      </c>
      <c r="G52" s="24">
        <v>0</v>
      </c>
      <c r="H52" s="21">
        <f t="shared" si="1"/>
        <v>0</v>
      </c>
    </row>
    <row r="53" spans="1:8" ht="25.5" x14ac:dyDescent="0.25">
      <c r="A53" s="3">
        <v>16</v>
      </c>
      <c r="B53" s="1" t="s">
        <v>66</v>
      </c>
      <c r="C53" s="3" t="s">
        <v>48</v>
      </c>
      <c r="D53" s="3">
        <v>1</v>
      </c>
      <c r="E53" s="24">
        <v>0</v>
      </c>
      <c r="F53" s="21">
        <f t="shared" si="0"/>
        <v>0</v>
      </c>
      <c r="G53" s="24">
        <v>0</v>
      </c>
      <c r="H53" s="21">
        <f t="shared" si="1"/>
        <v>0</v>
      </c>
    </row>
    <row r="54" spans="1:8" ht="25.5" x14ac:dyDescent="0.25">
      <c r="A54" s="2">
        <v>17</v>
      </c>
      <c r="B54" s="1" t="s">
        <v>67</v>
      </c>
      <c r="C54" s="3" t="s">
        <v>48</v>
      </c>
      <c r="D54" s="3">
        <v>1</v>
      </c>
      <c r="E54" s="24">
        <v>0</v>
      </c>
      <c r="F54" s="21">
        <f t="shared" si="0"/>
        <v>0</v>
      </c>
      <c r="G54" s="24">
        <v>0</v>
      </c>
      <c r="H54" s="21">
        <f t="shared" si="1"/>
        <v>0</v>
      </c>
    </row>
    <row r="55" spans="1:8" ht="25.5" x14ac:dyDescent="0.25">
      <c r="A55" s="3">
        <v>18</v>
      </c>
      <c r="B55" s="1" t="s">
        <v>68</v>
      </c>
      <c r="C55" s="3" t="s">
        <v>69</v>
      </c>
      <c r="D55" s="2">
        <v>10</v>
      </c>
      <c r="E55" s="24">
        <v>0</v>
      </c>
      <c r="F55" s="21">
        <f t="shared" si="0"/>
        <v>0</v>
      </c>
      <c r="G55" s="24">
        <v>0</v>
      </c>
      <c r="H55" s="21">
        <f t="shared" si="1"/>
        <v>0</v>
      </c>
    </row>
    <row r="56" spans="1:8" x14ac:dyDescent="0.25">
      <c r="A56" s="2">
        <v>19</v>
      </c>
      <c r="B56" s="1" t="s">
        <v>70</v>
      </c>
      <c r="C56" s="3" t="s">
        <v>69</v>
      </c>
      <c r="D56" s="2">
        <v>2</v>
      </c>
      <c r="E56" s="24">
        <v>0</v>
      </c>
      <c r="F56" s="21">
        <f t="shared" si="0"/>
        <v>0</v>
      </c>
      <c r="G56" s="24">
        <v>0</v>
      </c>
      <c r="H56" s="21">
        <f t="shared" si="1"/>
        <v>0</v>
      </c>
    </row>
    <row r="57" spans="1:8" ht="63.75" x14ac:dyDescent="0.25">
      <c r="A57" s="3">
        <v>20</v>
      </c>
      <c r="B57" s="1" t="s">
        <v>71</v>
      </c>
      <c r="C57" s="3" t="s">
        <v>48</v>
      </c>
      <c r="D57" s="18">
        <v>1</v>
      </c>
      <c r="E57" s="24">
        <v>0</v>
      </c>
      <c r="F57" s="21">
        <f t="shared" si="0"/>
        <v>0</v>
      </c>
      <c r="G57" s="24">
        <v>0</v>
      </c>
      <c r="H57" s="21">
        <f t="shared" si="1"/>
        <v>0</v>
      </c>
    </row>
    <row r="58" spans="1:8" ht="38.25" x14ac:dyDescent="0.25">
      <c r="A58" s="2">
        <v>21</v>
      </c>
      <c r="B58" s="1" t="s">
        <v>35</v>
      </c>
      <c r="C58" s="3"/>
      <c r="D58" s="27"/>
      <c r="E58" s="24">
        <v>0</v>
      </c>
      <c r="F58" s="21">
        <f t="shared" si="0"/>
        <v>0</v>
      </c>
      <c r="G58" s="24">
        <v>0</v>
      </c>
      <c r="H58" s="21">
        <f t="shared" si="1"/>
        <v>0</v>
      </c>
    </row>
    <row r="59" spans="1:8" ht="38.25" x14ac:dyDescent="0.25">
      <c r="A59" s="3">
        <v>22</v>
      </c>
      <c r="B59" s="1" t="s">
        <v>35</v>
      </c>
      <c r="C59" s="2" t="s">
        <v>48</v>
      </c>
      <c r="D59" s="28"/>
      <c r="E59" s="24">
        <v>0</v>
      </c>
      <c r="F59" s="24">
        <v>0</v>
      </c>
      <c r="G59" s="24">
        <v>0</v>
      </c>
      <c r="H59" s="24">
        <v>0</v>
      </c>
    </row>
    <row r="60" spans="1:8" ht="26.25" customHeight="1" x14ac:dyDescent="0.25">
      <c r="A60" s="34" t="s">
        <v>72</v>
      </c>
      <c r="B60" s="34"/>
      <c r="C60" s="25"/>
      <c r="D60" s="25"/>
      <c r="E60" s="25"/>
      <c r="F60" s="26">
        <f>SUM(F38:F59)</f>
        <v>0</v>
      </c>
      <c r="G60" s="26">
        <f>SUM(G38:G59)</f>
        <v>0</v>
      </c>
      <c r="H60" s="26">
        <f>SUM(H38:H59)</f>
        <v>0</v>
      </c>
    </row>
  </sheetData>
  <mergeCells count="16">
    <mergeCell ref="A60:B60"/>
    <mergeCell ref="A35:B35"/>
    <mergeCell ref="C35:H35"/>
    <mergeCell ref="A1:E1"/>
    <mergeCell ref="C2:E2"/>
    <mergeCell ref="A2:B2"/>
    <mergeCell ref="A16:B16"/>
    <mergeCell ref="C16:F16"/>
    <mergeCell ref="A33:B33"/>
    <mergeCell ref="B14:E14"/>
    <mergeCell ref="A10:B10"/>
    <mergeCell ref="A5:B5"/>
    <mergeCell ref="C5:E5"/>
    <mergeCell ref="B13:E13"/>
    <mergeCell ref="A3:B3"/>
    <mergeCell ref="C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bid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 Pandey</dc:creator>
  <cp:lastModifiedBy>Sachin Pandey</cp:lastModifiedBy>
  <dcterms:created xsi:type="dcterms:W3CDTF">2015-06-05T18:17:20Z</dcterms:created>
  <dcterms:modified xsi:type="dcterms:W3CDTF">2020-10-22T06:11:18Z</dcterms:modified>
</cp:coreProperties>
</file>